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0388C48D-329C-4235-B110-D3F62523262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  " sheetId="1" r:id="rId1"/>
    <sheet name="2023" sheetId="4" r:id="rId2"/>
  </sheets>
  <definedNames>
    <definedName name="_xlnm.Print_Area" localSheetId="0">'  '!#REF!</definedName>
    <definedName name="_xlnm.Print_Area" localSheetId="1">'2023'!$A$1:$L$46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4" l="1"/>
  <c r="G40" i="4"/>
  <c r="G39" i="4"/>
  <c r="H38" i="4"/>
  <c r="G37" i="4"/>
  <c r="G36" i="4"/>
  <c r="G35" i="4"/>
  <c r="G34" i="4"/>
  <c r="H33" i="4"/>
  <c r="H32" i="4"/>
  <c r="H31" i="4"/>
  <c r="H30" i="4"/>
  <c r="H29" i="4"/>
  <c r="H28" i="4"/>
  <c r="H27" i="4"/>
  <c r="H26" i="4"/>
  <c r="G26" i="4"/>
  <c r="G25" i="4"/>
  <c r="H24" i="4"/>
  <c r="G22" i="4"/>
  <c r="G21" i="4"/>
  <c r="G20" i="4"/>
  <c r="H18" i="4"/>
  <c r="G17" i="4"/>
  <c r="H16" i="4"/>
  <c r="H15" i="4"/>
  <c r="G14" i="4"/>
  <c r="G13" i="4"/>
  <c r="H12" i="4"/>
  <c r="H11" i="4"/>
  <c r="H10" i="4"/>
  <c r="H9" i="4"/>
  <c r="J42" i="4"/>
  <c r="I42" i="4"/>
  <c r="L41" i="4"/>
  <c r="L40" i="4"/>
  <c r="K40" i="4"/>
  <c r="K39" i="4"/>
  <c r="L38" i="4"/>
  <c r="K37" i="4"/>
  <c r="K36" i="4"/>
  <c r="K35" i="4"/>
  <c r="K34" i="4"/>
  <c r="L33" i="4"/>
  <c r="L32" i="4"/>
  <c r="L31" i="4"/>
  <c r="L30" i="4"/>
  <c r="L29" i="4"/>
  <c r="L28" i="4"/>
  <c r="L27" i="4"/>
  <c r="L26" i="4"/>
  <c r="K26" i="4"/>
  <c r="L25" i="4"/>
  <c r="K25" i="4"/>
  <c r="L24" i="4"/>
  <c r="K24" i="4"/>
  <c r="L22" i="4"/>
  <c r="K22" i="4"/>
  <c r="L21" i="4"/>
  <c r="K21" i="4"/>
  <c r="K20" i="4"/>
  <c r="L18" i="4"/>
  <c r="K18" i="4"/>
  <c r="L17" i="4"/>
  <c r="K17" i="4"/>
  <c r="L16" i="4"/>
  <c r="K16" i="4"/>
  <c r="L15" i="4"/>
  <c r="K15" i="4"/>
  <c r="K14" i="4"/>
  <c r="K13" i="4"/>
  <c r="L12" i="4"/>
  <c r="K12" i="4"/>
  <c r="L11" i="4"/>
  <c r="K11" i="4"/>
  <c r="L10" i="4"/>
  <c r="K10" i="4"/>
  <c r="L9" i="4"/>
  <c r="K9" i="4"/>
  <c r="G42" i="4" l="1"/>
  <c r="H42" i="4"/>
  <c r="K42" i="4"/>
  <c r="L42" i="4"/>
</calcChain>
</file>

<file path=xl/sharedStrings.xml><?xml version="1.0" encoding="utf-8"?>
<sst xmlns="http://schemas.openxmlformats.org/spreadsheetml/2006/main" count="90" uniqueCount="86">
  <si>
    <t>Ministerstwo Finansów, ul. Świętokrzyska 12, 00 - 916 Warszawa</t>
  </si>
  <si>
    <t xml:space="preserve">   Nazwa i adres jednostki sprawozdawczej</t>
  </si>
  <si>
    <t>ZESTAWIENIE SALD</t>
  </si>
  <si>
    <t xml:space="preserve">   Adresat</t>
  </si>
  <si>
    <t>Miasto Białystok</t>
  </si>
  <si>
    <t>Symbol konta</t>
  </si>
  <si>
    <t>Nazwa konta</t>
  </si>
  <si>
    <t>Salda na początek roku</t>
  </si>
  <si>
    <t>Salda na koniec roku</t>
  </si>
  <si>
    <t>Bilans zamknięcia</t>
  </si>
  <si>
    <t>Wn</t>
  </si>
  <si>
    <t>Ma</t>
  </si>
  <si>
    <t>011</t>
  </si>
  <si>
    <t>Środki trwałe</t>
  </si>
  <si>
    <t>013</t>
  </si>
  <si>
    <t xml:space="preserve">Pozostałe środki trwałe </t>
  </si>
  <si>
    <t>014</t>
  </si>
  <si>
    <t>Zbiory biblioteczne</t>
  </si>
  <si>
    <t>071</t>
  </si>
  <si>
    <t>072</t>
  </si>
  <si>
    <t>135</t>
  </si>
  <si>
    <t>Rachunek śr. f-szy specj.przezn.</t>
  </si>
  <si>
    <t>201</t>
  </si>
  <si>
    <t>Rozrachunki z odbiorcami i dostawcami</t>
  </si>
  <si>
    <t>221</t>
  </si>
  <si>
    <t>222</t>
  </si>
  <si>
    <t>Rozliczenie dochodów budżetowych</t>
  </si>
  <si>
    <t>223</t>
  </si>
  <si>
    <t>Rozliczenie wydatków budżetowych</t>
  </si>
  <si>
    <t>225</t>
  </si>
  <si>
    <t>Rozrachunki z budżetami</t>
  </si>
  <si>
    <t>229</t>
  </si>
  <si>
    <t>Pozostałe rozrach. publicznoprawne</t>
  </si>
  <si>
    <t>231</t>
  </si>
  <si>
    <t>Rozrachunki z tytułu wynagrodzeń</t>
  </si>
  <si>
    <t>234</t>
  </si>
  <si>
    <t>Pozostałe rozrachunki z pracownikami</t>
  </si>
  <si>
    <t>400</t>
  </si>
  <si>
    <t>Amortyzacja</t>
  </si>
  <si>
    <t>401</t>
  </si>
  <si>
    <t>Zuzycie materiałów i energii</t>
  </si>
  <si>
    <t>402</t>
  </si>
  <si>
    <t>Usługi obce</t>
  </si>
  <si>
    <t>403</t>
  </si>
  <si>
    <t>Podatki i opłaty</t>
  </si>
  <si>
    <t>404</t>
  </si>
  <si>
    <t>Wynagrodzewnia</t>
  </si>
  <si>
    <t>405</t>
  </si>
  <si>
    <t>Ubezp.społ.i inne świadczenia</t>
  </si>
  <si>
    <t>409</t>
  </si>
  <si>
    <t>Pozostałe koszty rodzajowe</t>
  </si>
  <si>
    <t>700</t>
  </si>
  <si>
    <t>Sprzedaż produktów</t>
  </si>
  <si>
    <t>720</t>
  </si>
  <si>
    <t>Przychody z tytułu dochodów budżetowych</t>
  </si>
  <si>
    <t>750</t>
  </si>
  <si>
    <t>Przychody finansowe</t>
  </si>
  <si>
    <t>760</t>
  </si>
  <si>
    <t>Pozostałe przychody operacyjne</t>
  </si>
  <si>
    <t>761</t>
  </si>
  <si>
    <t>Pozostałe koszty operacyjne</t>
  </si>
  <si>
    <t>800</t>
  </si>
  <si>
    <t>Fundusz jednostki</t>
  </si>
  <si>
    <t>851</t>
  </si>
  <si>
    <t>Zakładowy Fundusz Świadczeń Socjalnych</t>
  </si>
  <si>
    <t>Wynik finansowy</t>
  </si>
  <si>
    <t>Razem</t>
  </si>
  <si>
    <t>główna księgowa</t>
  </si>
  <si>
    <t xml:space="preserve">             rok, miesiąc, dzień </t>
  </si>
  <si>
    <t xml:space="preserve">       kierownik jednostki</t>
  </si>
  <si>
    <t>132</t>
  </si>
  <si>
    <t>Rachunek dochodów własnych</t>
  </si>
  <si>
    <t>020</t>
  </si>
  <si>
    <t>Wart.niematerialne i Prawne</t>
  </si>
  <si>
    <t>310</t>
  </si>
  <si>
    <t>Materiały</t>
  </si>
  <si>
    <t>240</t>
  </si>
  <si>
    <t xml:space="preserve">Pozostałe rozrachunki </t>
  </si>
  <si>
    <t xml:space="preserve">Należności z tytułu dochodów budżetow. </t>
  </si>
  <si>
    <t>Um.Śr.Trwałych oraz Wart.Niemat. i Prawnych</t>
  </si>
  <si>
    <t>Um.Pozost. Śr. Trw. oraz Wart. Niemat. i Prawnych</t>
  </si>
  <si>
    <r>
      <t xml:space="preserve">sporządzone na dzień </t>
    </r>
    <r>
      <rPr>
        <b/>
        <sz val="12"/>
        <rFont val="Arial CE"/>
        <charset val="238"/>
      </rPr>
      <t>31.12.2023</t>
    </r>
  </si>
  <si>
    <t xml:space="preserve">   Numer statystyczny Regon 367066300</t>
  </si>
  <si>
    <t>Zespół Szkolno-Przedszkolny nr 5                 ul. Magnoliowa 13,  15-669 Białystok</t>
  </si>
  <si>
    <t>Danuta Kossakowska</t>
  </si>
  <si>
    <t>Marta Brzozowska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</si>
</sst>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8"/>
      <name val="Arial CE"/>
      <family val="2"/>
    </font>
    <font>
      <b/>
      <sz val="14"/>
      <name val="Arial CE"/>
      <family val="2"/>
    </font>
    <font>
      <b/>
      <sz val="12"/>
      <name val="Arial CE"/>
      <charset val="238"/>
    </font>
    <font>
      <b/>
      <sz val="10"/>
      <name val="Arial CE"/>
      <charset val="238"/>
    </font>
    <font>
      <b/>
      <sz val="12"/>
      <name val="Arial CE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sz val="10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Czcionka tekstu podstawowego"/>
      <family val="2"/>
      <charset val="238"/>
    </font>
    <font>
      <sz val="11"/>
      <name val="Calibri"/>
      <family val="2"/>
      <scheme val="minor"/>
    </font>
    <font>
      <sz val="8"/>
      <name val="Arial CE"/>
      <family val="2"/>
      <charset val="238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1" xfId="0" applyBorder="1"/>
    <xf numFmtId="0" fontId="0" fillId="0" borderId="12" xfId="0" applyBorder="1"/>
    <xf numFmtId="0" fontId="11" fillId="0" borderId="18" xfId="0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0" fontId="12" fillId="0" borderId="0" xfId="0" applyFont="1"/>
    <xf numFmtId="4" fontId="0" fillId="0" borderId="0" xfId="0" applyNumberFormat="1"/>
    <xf numFmtId="4" fontId="7" fillId="2" borderId="22" xfId="0" applyNumberFormat="1" applyFont="1" applyFill="1" applyBorder="1" applyAlignment="1">
      <alignment horizontal="right"/>
    </xf>
    <xf numFmtId="49" fontId="7" fillId="0" borderId="25" xfId="0" applyNumberFormat="1" applyFont="1" applyBorder="1" applyAlignment="1">
      <alignment horizontal="center"/>
    </xf>
    <xf numFmtId="0" fontId="7" fillId="0" borderId="25" xfId="0" applyFont="1" applyBorder="1"/>
    <xf numFmtId="4" fontId="17" fillId="0" borderId="0" xfId="0" applyNumberFormat="1" applyFont="1"/>
    <xf numFmtId="4" fontId="7" fillId="2" borderId="25" xfId="0" applyNumberFormat="1" applyFont="1" applyFill="1" applyBorder="1" applyAlignment="1">
      <alignment horizontal="right"/>
    </xf>
    <xf numFmtId="4" fontId="13" fillId="2" borderId="25" xfId="0" applyNumberFormat="1" applyFont="1" applyFill="1" applyBorder="1" applyAlignment="1">
      <alignment horizontal="right"/>
    </xf>
    <xf numFmtId="4" fontId="14" fillId="2" borderId="25" xfId="0" applyNumberFormat="1" applyFont="1" applyFill="1" applyBorder="1" applyAlignment="1">
      <alignment horizontal="right"/>
    </xf>
    <xf numFmtId="4" fontId="15" fillId="2" borderId="0" xfId="0" applyNumberFormat="1" applyFont="1" applyFill="1" applyAlignment="1">
      <alignment horizontal="right"/>
    </xf>
    <xf numFmtId="4" fontId="15" fillId="2" borderId="25" xfId="0" applyNumberFormat="1" applyFont="1" applyFill="1" applyBorder="1" applyAlignment="1">
      <alignment horizontal="right"/>
    </xf>
    <xf numFmtId="4" fontId="6" fillId="2" borderId="25" xfId="0" applyNumberFormat="1" applyFont="1" applyFill="1" applyBorder="1" applyAlignment="1">
      <alignment horizontal="right"/>
    </xf>
    <xf numFmtId="0" fontId="12" fillId="0" borderId="0" xfId="0" applyFont="1" applyAlignment="1">
      <alignment wrapText="1"/>
    </xf>
    <xf numFmtId="4" fontId="7" fillId="2" borderId="10" xfId="0" applyNumberFormat="1" applyFont="1" applyFill="1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6" xfId="0" applyFont="1" applyBorder="1"/>
    <xf numFmtId="0" fontId="0" fillId="0" borderId="7" xfId="0" applyBorder="1"/>
    <xf numFmtId="0" fontId="0" fillId="0" borderId="9" xfId="0" applyBorder="1"/>
    <xf numFmtId="0" fontId="4" fillId="0" borderId="10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7" fillId="0" borderId="2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9" fillId="0" borderId="10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6" fillId="0" borderId="18" xfId="0" applyFont="1" applyBorder="1" applyAlignment="1">
      <alignment horizontal="center" wrapText="1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1" fillId="0" borderId="18" xfId="0" applyFont="1" applyBorder="1" applyAlignment="1">
      <alignment horizontal="center"/>
    </xf>
    <xf numFmtId="0" fontId="8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zoomScaleSheetLayoutView="100" workbookViewId="0">
      <selection activeCell="E32" sqref="E32"/>
    </sheetView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scale="79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8"/>
  <sheetViews>
    <sheetView tabSelected="1" zoomScaleNormal="100" zoomScaleSheetLayoutView="100" workbookViewId="0">
      <selection activeCell="J45" sqref="J45:M45"/>
    </sheetView>
  </sheetViews>
  <sheetFormatPr defaultRowHeight="15"/>
  <cols>
    <col min="2" max="2" width="7.5703125" customWidth="1"/>
    <col min="6" max="6" width="15.5703125" customWidth="1"/>
    <col min="7" max="7" width="12.85546875" customWidth="1"/>
    <col min="8" max="8" width="12.42578125" customWidth="1"/>
    <col min="9" max="9" width="12.5703125" customWidth="1"/>
    <col min="10" max="10" width="12.7109375" customWidth="1"/>
    <col min="11" max="11" width="13.28515625" customWidth="1"/>
    <col min="12" max="12" width="13.7109375" customWidth="1"/>
    <col min="13" max="13" width="16.140625" bestFit="1" customWidth="1"/>
    <col min="14" max="14" width="15.140625" customWidth="1"/>
    <col min="15" max="15" width="15.5703125" customWidth="1"/>
    <col min="17" max="17" width="11.42578125" customWidth="1"/>
  </cols>
  <sheetData>
    <row r="1" spans="2:15" ht="12.4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2:15" ht="12.4" customHeight="1">
      <c r="B2" s="23" t="s">
        <v>1</v>
      </c>
      <c r="C2" s="24"/>
      <c r="D2" s="24"/>
      <c r="E2" s="24"/>
      <c r="F2" s="25" t="s">
        <v>2</v>
      </c>
      <c r="G2" s="26"/>
      <c r="H2" s="26"/>
      <c r="I2" s="27"/>
      <c r="J2" s="31" t="s">
        <v>3</v>
      </c>
      <c r="K2" s="32"/>
      <c r="L2" s="33"/>
    </row>
    <row r="3" spans="2:15" ht="12.4" customHeight="1">
      <c r="B3" s="75" t="s">
        <v>83</v>
      </c>
      <c r="C3" s="76"/>
      <c r="D3" s="76"/>
      <c r="E3" s="77"/>
      <c r="F3" s="28"/>
      <c r="G3" s="29"/>
      <c r="H3" s="29"/>
      <c r="I3" s="30"/>
      <c r="J3" s="34" t="s">
        <v>4</v>
      </c>
      <c r="K3" s="34"/>
      <c r="L3" s="35"/>
    </row>
    <row r="4" spans="2:15" ht="12.4" customHeight="1">
      <c r="B4" s="75"/>
      <c r="C4" s="76"/>
      <c r="D4" s="76"/>
      <c r="E4" s="77"/>
      <c r="F4" s="1"/>
      <c r="I4" s="2"/>
      <c r="J4" s="39"/>
      <c r="K4" s="39"/>
      <c r="L4" s="40"/>
    </row>
    <row r="5" spans="2:15" ht="12.4" customHeight="1">
      <c r="B5" s="75"/>
      <c r="C5" s="76"/>
      <c r="D5" s="76"/>
      <c r="E5" s="77"/>
      <c r="F5" s="1"/>
      <c r="I5" s="2"/>
      <c r="J5" s="41"/>
      <c r="K5" s="42"/>
      <c r="L5" s="43"/>
    </row>
    <row r="6" spans="2:15" ht="15.6" customHeight="1" thickBot="1">
      <c r="B6" s="44" t="s">
        <v>82</v>
      </c>
      <c r="C6" s="45"/>
      <c r="D6" s="45"/>
      <c r="E6" s="46"/>
      <c r="F6" s="53" t="s">
        <v>81</v>
      </c>
      <c r="G6" s="54"/>
      <c r="H6" s="54"/>
      <c r="I6" s="55"/>
      <c r="J6" s="47"/>
      <c r="K6" s="47"/>
      <c r="L6" s="48"/>
    </row>
    <row r="7" spans="2:15" ht="15.75" thickBot="1">
      <c r="B7" s="49" t="s">
        <v>5</v>
      </c>
      <c r="C7" s="50" t="s">
        <v>6</v>
      </c>
      <c r="D7" s="50"/>
      <c r="E7" s="50"/>
      <c r="F7" s="50"/>
      <c r="G7" s="52" t="s">
        <v>7</v>
      </c>
      <c r="H7" s="52"/>
      <c r="I7" s="52" t="s">
        <v>8</v>
      </c>
      <c r="J7" s="52"/>
      <c r="K7" s="52" t="s">
        <v>9</v>
      </c>
      <c r="L7" s="52"/>
    </row>
    <row r="8" spans="2:15" ht="15.75" thickBot="1">
      <c r="B8" s="49"/>
      <c r="C8" s="51"/>
      <c r="D8" s="51"/>
      <c r="E8" s="51"/>
      <c r="F8" s="51"/>
      <c r="G8" s="3" t="s">
        <v>10</v>
      </c>
      <c r="H8" s="3" t="s">
        <v>11</v>
      </c>
      <c r="I8" s="3" t="s">
        <v>10</v>
      </c>
      <c r="J8" s="3" t="s">
        <v>11</v>
      </c>
      <c r="K8" s="3" t="s">
        <v>10</v>
      </c>
      <c r="L8" s="3" t="s">
        <v>11</v>
      </c>
    </row>
    <row r="9" spans="2:15" ht="12.4" customHeight="1">
      <c r="B9" s="4" t="s">
        <v>12</v>
      </c>
      <c r="C9" s="36" t="s">
        <v>13</v>
      </c>
      <c r="D9" s="37"/>
      <c r="E9" s="37"/>
      <c r="F9" s="38"/>
      <c r="G9" s="8">
        <v>6297471.2599999998</v>
      </c>
      <c r="H9" s="8">
        <f>F9</f>
        <v>0</v>
      </c>
      <c r="I9" s="8">
        <v>6974203.2699999996</v>
      </c>
      <c r="J9" s="8">
        <v>0</v>
      </c>
      <c r="K9" s="8">
        <f>I9</f>
        <v>6974203.2699999996</v>
      </c>
      <c r="L9" s="8">
        <f>J9</f>
        <v>0</v>
      </c>
    </row>
    <row r="10" spans="2:15" ht="12.4" customHeight="1">
      <c r="B10" s="5" t="s">
        <v>14</v>
      </c>
      <c r="C10" s="58" t="s">
        <v>15</v>
      </c>
      <c r="D10" s="59"/>
      <c r="E10" s="59"/>
      <c r="F10" s="60"/>
      <c r="G10" s="8">
        <v>1306818.1200000001</v>
      </c>
      <c r="H10" s="8">
        <f t="shared" ref="H10:H12" si="0">F10</f>
        <v>0</v>
      </c>
      <c r="I10" s="12">
        <v>1563962.55</v>
      </c>
      <c r="J10" s="12">
        <v>0</v>
      </c>
      <c r="K10" s="8">
        <f t="shared" ref="K10:L41" si="1">I10</f>
        <v>1563962.55</v>
      </c>
      <c r="L10" s="8">
        <f t="shared" si="1"/>
        <v>0</v>
      </c>
    </row>
    <row r="11" spans="2:15" ht="12.4" customHeight="1">
      <c r="B11" s="5" t="s">
        <v>16</v>
      </c>
      <c r="C11" s="58" t="s">
        <v>17</v>
      </c>
      <c r="D11" s="59"/>
      <c r="E11" s="59"/>
      <c r="F11" s="60"/>
      <c r="G11" s="8">
        <v>185328.22</v>
      </c>
      <c r="H11" s="8">
        <f t="shared" si="0"/>
        <v>0</v>
      </c>
      <c r="I11" s="12">
        <v>194915.1</v>
      </c>
      <c r="J11" s="12">
        <v>0</v>
      </c>
      <c r="K11" s="8">
        <f t="shared" si="1"/>
        <v>194915.1</v>
      </c>
      <c r="L11" s="8">
        <f t="shared" si="1"/>
        <v>0</v>
      </c>
      <c r="O11" s="7"/>
    </row>
    <row r="12" spans="2:15" ht="12.4" customHeight="1">
      <c r="B12" s="5" t="s">
        <v>72</v>
      </c>
      <c r="C12" s="56" t="s">
        <v>73</v>
      </c>
      <c r="D12" s="64"/>
      <c r="E12" s="64"/>
      <c r="F12" s="65"/>
      <c r="G12" s="8">
        <v>0</v>
      </c>
      <c r="H12" s="8">
        <f t="shared" si="0"/>
        <v>0</v>
      </c>
      <c r="I12" s="12">
        <v>0</v>
      </c>
      <c r="J12" s="12">
        <v>0</v>
      </c>
      <c r="K12" s="8">
        <f t="shared" si="1"/>
        <v>0</v>
      </c>
      <c r="L12" s="8">
        <f t="shared" si="1"/>
        <v>0</v>
      </c>
    </row>
    <row r="13" spans="2:15" ht="12.4" customHeight="1">
      <c r="B13" s="5" t="s">
        <v>18</v>
      </c>
      <c r="C13" s="61" t="s">
        <v>79</v>
      </c>
      <c r="D13" s="62"/>
      <c r="E13" s="62"/>
      <c r="F13" s="63"/>
      <c r="G13" s="8">
        <f t="shared" ref="G13:G17" si="2">E13</f>
        <v>0</v>
      </c>
      <c r="H13" s="8">
        <v>2895397.72</v>
      </c>
      <c r="I13" s="14">
        <v>0</v>
      </c>
      <c r="J13" s="12">
        <v>3051816.02</v>
      </c>
      <c r="K13" s="8">
        <f t="shared" si="1"/>
        <v>0</v>
      </c>
      <c r="L13" s="8">
        <v>3051816.02</v>
      </c>
      <c r="O13" s="7"/>
    </row>
    <row r="14" spans="2:15" ht="12.4" customHeight="1">
      <c r="B14" s="5" t="s">
        <v>19</v>
      </c>
      <c r="C14" s="61" t="s">
        <v>80</v>
      </c>
      <c r="D14" s="62"/>
      <c r="E14" s="62"/>
      <c r="F14" s="63"/>
      <c r="G14" s="8">
        <f t="shared" si="2"/>
        <v>0</v>
      </c>
      <c r="H14" s="12">
        <v>1492146.34</v>
      </c>
      <c r="I14" s="14">
        <v>0</v>
      </c>
      <c r="J14" s="12">
        <v>1758877.65</v>
      </c>
      <c r="K14" s="8">
        <f t="shared" si="1"/>
        <v>0</v>
      </c>
      <c r="L14" s="12">
        <v>1758877.65</v>
      </c>
    </row>
    <row r="15" spans="2:15" ht="12.4" customHeight="1">
      <c r="B15" s="5" t="s">
        <v>70</v>
      </c>
      <c r="C15" s="56" t="s">
        <v>71</v>
      </c>
      <c r="D15" s="57"/>
      <c r="E15" s="57"/>
      <c r="F15" s="58"/>
      <c r="G15" s="8">
        <v>0</v>
      </c>
      <c r="H15" s="8">
        <f t="shared" ref="H15:H18" si="3">F15</f>
        <v>0</v>
      </c>
      <c r="I15" s="14">
        <v>0</v>
      </c>
      <c r="J15" s="12">
        <v>0</v>
      </c>
      <c r="K15" s="8">
        <f t="shared" si="1"/>
        <v>0</v>
      </c>
      <c r="L15" s="8">
        <f t="shared" si="1"/>
        <v>0</v>
      </c>
    </row>
    <row r="16" spans="2:15" ht="12.4" customHeight="1">
      <c r="B16" s="5" t="s">
        <v>20</v>
      </c>
      <c r="C16" s="58" t="s">
        <v>21</v>
      </c>
      <c r="D16" s="59"/>
      <c r="E16" s="59"/>
      <c r="F16" s="60"/>
      <c r="G16" s="8">
        <v>262.52</v>
      </c>
      <c r="H16" s="8">
        <f t="shared" si="3"/>
        <v>0</v>
      </c>
      <c r="I16" s="12">
        <v>6276.16</v>
      </c>
      <c r="J16" s="12">
        <v>0</v>
      </c>
      <c r="K16" s="8">
        <f t="shared" si="1"/>
        <v>6276.16</v>
      </c>
      <c r="L16" s="8">
        <f t="shared" si="1"/>
        <v>0</v>
      </c>
    </row>
    <row r="17" spans="2:15" ht="12.4" customHeight="1">
      <c r="B17" s="5" t="s">
        <v>22</v>
      </c>
      <c r="C17" s="58" t="s">
        <v>23</v>
      </c>
      <c r="D17" s="59"/>
      <c r="E17" s="59"/>
      <c r="F17" s="60"/>
      <c r="G17" s="8">
        <f t="shared" si="2"/>
        <v>0</v>
      </c>
      <c r="H17" s="8">
        <v>54103.58</v>
      </c>
      <c r="I17" s="12">
        <v>0</v>
      </c>
      <c r="J17" s="12">
        <v>73440.12</v>
      </c>
      <c r="K17" s="8">
        <f t="shared" si="1"/>
        <v>0</v>
      </c>
      <c r="L17" s="8">
        <f t="shared" si="1"/>
        <v>73440.12</v>
      </c>
    </row>
    <row r="18" spans="2:15" ht="12.4" customHeight="1">
      <c r="B18" s="5" t="s">
        <v>24</v>
      </c>
      <c r="C18" s="56" t="s">
        <v>78</v>
      </c>
      <c r="D18" s="57"/>
      <c r="E18" s="57"/>
      <c r="F18" s="58"/>
      <c r="G18" s="8">
        <v>3200.83</v>
      </c>
      <c r="H18" s="8">
        <f t="shared" si="3"/>
        <v>0</v>
      </c>
      <c r="I18" s="12">
        <v>2816.93</v>
      </c>
      <c r="J18" s="12">
        <v>0</v>
      </c>
      <c r="K18" s="8">
        <f t="shared" si="1"/>
        <v>2816.93</v>
      </c>
      <c r="L18" s="8">
        <f t="shared" si="1"/>
        <v>0</v>
      </c>
    </row>
    <row r="19" spans="2:15" ht="12.4" customHeight="1">
      <c r="B19" s="5" t="s">
        <v>25</v>
      </c>
      <c r="C19" s="56" t="s">
        <v>26</v>
      </c>
      <c r="D19" s="57"/>
      <c r="E19" s="57"/>
      <c r="F19" s="58"/>
      <c r="G19" s="8">
        <v>0</v>
      </c>
      <c r="H19" s="8">
        <v>0</v>
      </c>
      <c r="I19" s="12">
        <v>58178.03</v>
      </c>
      <c r="J19" s="12">
        <v>0</v>
      </c>
      <c r="K19" s="8">
        <v>0</v>
      </c>
      <c r="L19" s="8">
        <v>0</v>
      </c>
    </row>
    <row r="20" spans="2:15" ht="12.4" customHeight="1">
      <c r="B20" s="5" t="s">
        <v>27</v>
      </c>
      <c r="C20" s="58" t="s">
        <v>28</v>
      </c>
      <c r="D20" s="59"/>
      <c r="E20" s="59"/>
      <c r="F20" s="60"/>
      <c r="G20" s="8">
        <f t="shared" ref="G20:G22" si="4">E20</f>
        <v>0</v>
      </c>
      <c r="H20" s="8">
        <v>0</v>
      </c>
      <c r="I20" s="12">
        <v>0</v>
      </c>
      <c r="J20" s="12">
        <v>9256384.1199999992</v>
      </c>
      <c r="K20" s="8">
        <f t="shared" si="1"/>
        <v>0</v>
      </c>
      <c r="L20" s="8">
        <v>0</v>
      </c>
    </row>
    <row r="21" spans="2:15" ht="12.4" customHeight="1">
      <c r="B21" s="5" t="s">
        <v>29</v>
      </c>
      <c r="C21" s="58" t="s">
        <v>30</v>
      </c>
      <c r="D21" s="59"/>
      <c r="E21" s="59"/>
      <c r="F21" s="60"/>
      <c r="G21" s="8">
        <f t="shared" si="4"/>
        <v>0</v>
      </c>
      <c r="H21" s="8">
        <v>21620</v>
      </c>
      <c r="I21" s="12">
        <v>0</v>
      </c>
      <c r="J21" s="12">
        <v>34134</v>
      </c>
      <c r="K21" s="8">
        <f t="shared" si="1"/>
        <v>0</v>
      </c>
      <c r="L21" s="8">
        <f t="shared" si="1"/>
        <v>34134</v>
      </c>
    </row>
    <row r="22" spans="2:15" ht="12.4" customHeight="1">
      <c r="B22" s="5" t="s">
        <v>31</v>
      </c>
      <c r="C22" s="58" t="s">
        <v>32</v>
      </c>
      <c r="D22" s="59"/>
      <c r="E22" s="59"/>
      <c r="F22" s="60"/>
      <c r="G22" s="8">
        <f t="shared" si="4"/>
        <v>0</v>
      </c>
      <c r="H22" s="8">
        <v>195370.97</v>
      </c>
      <c r="I22" s="15">
        <v>0</v>
      </c>
      <c r="J22" s="12">
        <v>260863.66</v>
      </c>
      <c r="K22" s="8">
        <f t="shared" si="1"/>
        <v>0</v>
      </c>
      <c r="L22" s="8">
        <f t="shared" si="1"/>
        <v>260863.66</v>
      </c>
    </row>
    <row r="23" spans="2:15" ht="15" customHeight="1">
      <c r="B23" s="5" t="s">
        <v>33</v>
      </c>
      <c r="C23" s="56" t="s">
        <v>34</v>
      </c>
      <c r="D23" s="57"/>
      <c r="E23" s="57"/>
      <c r="F23" s="58"/>
      <c r="G23" s="8">
        <v>0</v>
      </c>
      <c r="H23" s="8">
        <v>372235.22</v>
      </c>
      <c r="I23" s="12">
        <v>0</v>
      </c>
      <c r="J23" s="12">
        <v>467834.37</v>
      </c>
      <c r="K23" s="8">
        <v>0</v>
      </c>
      <c r="L23" s="8">
        <v>467834.37</v>
      </c>
      <c r="M23" s="11"/>
    </row>
    <row r="24" spans="2:15" ht="12.4" customHeight="1">
      <c r="B24" s="5" t="s">
        <v>35</v>
      </c>
      <c r="C24" s="58" t="s">
        <v>36</v>
      </c>
      <c r="D24" s="59"/>
      <c r="E24" s="59"/>
      <c r="F24" s="60"/>
      <c r="G24" s="8">
        <v>89152</v>
      </c>
      <c r="H24" s="8">
        <f t="shared" ref="H24:H33" si="5">F24</f>
        <v>0</v>
      </c>
      <c r="I24" s="12">
        <v>49684</v>
      </c>
      <c r="J24" s="16">
        <v>0</v>
      </c>
      <c r="K24" s="8">
        <f t="shared" si="1"/>
        <v>49684</v>
      </c>
      <c r="L24" s="8">
        <f>J24</f>
        <v>0</v>
      </c>
      <c r="M24" s="1"/>
      <c r="O24" s="7"/>
    </row>
    <row r="25" spans="2:15" ht="12.4" customHeight="1">
      <c r="B25" s="5" t="s">
        <v>76</v>
      </c>
      <c r="C25" s="56" t="s">
        <v>77</v>
      </c>
      <c r="D25" s="57"/>
      <c r="E25" s="57"/>
      <c r="F25" s="58"/>
      <c r="G25" s="8">
        <f t="shared" ref="G25:G26" si="6">E25</f>
        <v>0</v>
      </c>
      <c r="H25" s="8">
        <v>0</v>
      </c>
      <c r="I25" s="12">
        <v>0</v>
      </c>
      <c r="J25" s="16">
        <v>0</v>
      </c>
      <c r="K25" s="8">
        <f t="shared" si="1"/>
        <v>0</v>
      </c>
      <c r="L25" s="8">
        <f t="shared" si="1"/>
        <v>0</v>
      </c>
      <c r="O25" s="7"/>
    </row>
    <row r="26" spans="2:15" ht="12.4" customHeight="1">
      <c r="B26" s="5" t="s">
        <v>74</v>
      </c>
      <c r="C26" s="56" t="s">
        <v>75</v>
      </c>
      <c r="D26" s="64"/>
      <c r="E26" s="64"/>
      <c r="F26" s="65"/>
      <c r="G26" s="8">
        <f t="shared" si="6"/>
        <v>0</v>
      </c>
      <c r="H26" s="8">
        <f t="shared" si="5"/>
        <v>0</v>
      </c>
      <c r="I26" s="12">
        <v>0</v>
      </c>
      <c r="J26" s="16">
        <v>0</v>
      </c>
      <c r="K26" s="8">
        <f t="shared" si="1"/>
        <v>0</v>
      </c>
      <c r="L26" s="8">
        <f t="shared" si="1"/>
        <v>0</v>
      </c>
      <c r="O26" s="7"/>
    </row>
    <row r="27" spans="2:15" ht="12.4" customHeight="1">
      <c r="B27" s="5" t="s">
        <v>37</v>
      </c>
      <c r="C27" s="58" t="s">
        <v>38</v>
      </c>
      <c r="D27" s="59"/>
      <c r="E27" s="59"/>
      <c r="F27" s="60"/>
      <c r="G27" s="8">
        <v>0</v>
      </c>
      <c r="H27" s="8">
        <f t="shared" si="5"/>
        <v>0</v>
      </c>
      <c r="I27" s="12">
        <v>156418.29999999999</v>
      </c>
      <c r="J27" s="12">
        <v>0</v>
      </c>
      <c r="K27" s="8">
        <v>0</v>
      </c>
      <c r="L27" s="8">
        <f t="shared" si="1"/>
        <v>0</v>
      </c>
      <c r="O27" s="7"/>
    </row>
    <row r="28" spans="2:15" ht="12.4" customHeight="1">
      <c r="B28" s="5" t="s">
        <v>39</v>
      </c>
      <c r="C28" s="56" t="s">
        <v>40</v>
      </c>
      <c r="D28" s="57"/>
      <c r="E28" s="57"/>
      <c r="F28" s="57"/>
      <c r="G28" s="8">
        <v>0</v>
      </c>
      <c r="H28" s="8">
        <f t="shared" si="5"/>
        <v>0</v>
      </c>
      <c r="I28" s="12">
        <v>1588884.91</v>
      </c>
      <c r="J28" s="12">
        <v>0</v>
      </c>
      <c r="K28" s="8">
        <v>0</v>
      </c>
      <c r="L28" s="8">
        <f t="shared" si="1"/>
        <v>0</v>
      </c>
      <c r="O28" s="7"/>
    </row>
    <row r="29" spans="2:15" ht="12.4" customHeight="1">
      <c r="B29" s="5" t="s">
        <v>41</v>
      </c>
      <c r="C29" s="56" t="s">
        <v>42</v>
      </c>
      <c r="D29" s="57"/>
      <c r="E29" s="57"/>
      <c r="F29" s="58"/>
      <c r="G29" s="8">
        <v>0</v>
      </c>
      <c r="H29" s="8">
        <f t="shared" si="5"/>
        <v>0</v>
      </c>
      <c r="I29" s="12">
        <v>709538.56</v>
      </c>
      <c r="J29" s="12">
        <v>0</v>
      </c>
      <c r="K29" s="8">
        <v>0</v>
      </c>
      <c r="L29" s="8">
        <f t="shared" si="1"/>
        <v>0</v>
      </c>
    </row>
    <row r="30" spans="2:15" ht="12.4" customHeight="1">
      <c r="B30" s="5" t="s">
        <v>43</v>
      </c>
      <c r="C30" s="66" t="s">
        <v>44</v>
      </c>
      <c r="D30" s="67"/>
      <c r="E30" s="67"/>
      <c r="F30" s="68"/>
      <c r="G30" s="8">
        <v>0</v>
      </c>
      <c r="H30" s="8">
        <f t="shared" si="5"/>
        <v>0</v>
      </c>
      <c r="I30" s="12">
        <v>18098.599999999999</v>
      </c>
      <c r="J30" s="12">
        <v>0</v>
      </c>
      <c r="K30" s="8">
        <v>0</v>
      </c>
      <c r="L30" s="8">
        <f t="shared" si="1"/>
        <v>0</v>
      </c>
      <c r="O30" s="7"/>
    </row>
    <row r="31" spans="2:15" ht="12.4" customHeight="1">
      <c r="B31" s="5" t="s">
        <v>45</v>
      </c>
      <c r="C31" s="56" t="s">
        <v>46</v>
      </c>
      <c r="D31" s="57"/>
      <c r="E31" s="57"/>
      <c r="F31" s="58"/>
      <c r="G31" s="8">
        <v>0</v>
      </c>
      <c r="H31" s="8">
        <f t="shared" si="5"/>
        <v>0</v>
      </c>
      <c r="I31" s="12">
        <v>6450789.0700000003</v>
      </c>
      <c r="J31" s="12">
        <v>0</v>
      </c>
      <c r="K31" s="8">
        <v>0</v>
      </c>
      <c r="L31" s="8">
        <f t="shared" si="1"/>
        <v>0</v>
      </c>
      <c r="N31" s="7"/>
      <c r="O31" s="7"/>
    </row>
    <row r="32" spans="2:15" ht="12.4" customHeight="1">
      <c r="B32" s="5" t="s">
        <v>47</v>
      </c>
      <c r="C32" s="56" t="s">
        <v>48</v>
      </c>
      <c r="D32" s="57"/>
      <c r="E32" s="57"/>
      <c r="F32" s="58"/>
      <c r="G32" s="8">
        <v>0</v>
      </c>
      <c r="H32" s="8">
        <f t="shared" si="5"/>
        <v>0</v>
      </c>
      <c r="I32" s="12">
        <v>1525498.11</v>
      </c>
      <c r="J32" s="12">
        <v>0</v>
      </c>
      <c r="K32" s="8">
        <v>0</v>
      </c>
      <c r="L32" s="8">
        <f t="shared" si="1"/>
        <v>0</v>
      </c>
      <c r="N32" s="7"/>
      <c r="O32" s="7"/>
    </row>
    <row r="33" spans="2:15" ht="12.4" customHeight="1">
      <c r="B33" s="5" t="s">
        <v>49</v>
      </c>
      <c r="C33" s="56" t="s">
        <v>50</v>
      </c>
      <c r="D33" s="57"/>
      <c r="E33" s="57"/>
      <c r="F33" s="58"/>
      <c r="G33" s="8">
        <v>0</v>
      </c>
      <c r="H33" s="8">
        <f t="shared" si="5"/>
        <v>0</v>
      </c>
      <c r="I33" s="12">
        <v>88404.36</v>
      </c>
      <c r="J33" s="12">
        <v>0</v>
      </c>
      <c r="K33" s="8">
        <v>0</v>
      </c>
      <c r="L33" s="8">
        <f t="shared" si="1"/>
        <v>0</v>
      </c>
      <c r="N33" s="7"/>
    </row>
    <row r="34" spans="2:15" ht="12.4" customHeight="1">
      <c r="B34" s="5" t="s">
        <v>51</v>
      </c>
      <c r="C34" s="56" t="s">
        <v>52</v>
      </c>
      <c r="D34" s="57"/>
      <c r="E34" s="57"/>
      <c r="F34" s="58"/>
      <c r="G34" s="8">
        <f t="shared" ref="G34:G37" si="7">E34</f>
        <v>0</v>
      </c>
      <c r="H34" s="8">
        <v>0</v>
      </c>
      <c r="I34" s="12">
        <v>0</v>
      </c>
      <c r="J34" s="19">
        <v>762251.31</v>
      </c>
      <c r="K34" s="8">
        <f t="shared" si="1"/>
        <v>0</v>
      </c>
      <c r="L34" s="8">
        <v>0</v>
      </c>
      <c r="N34" s="7"/>
      <c r="O34" s="7"/>
    </row>
    <row r="35" spans="2:15" ht="12.4" customHeight="1">
      <c r="B35" s="5" t="s">
        <v>53</v>
      </c>
      <c r="C35" s="69" t="s">
        <v>54</v>
      </c>
      <c r="D35" s="70"/>
      <c r="E35" s="70"/>
      <c r="F35" s="71"/>
      <c r="G35" s="8">
        <f t="shared" si="7"/>
        <v>0</v>
      </c>
      <c r="H35" s="8">
        <v>0</v>
      </c>
      <c r="I35" s="12">
        <v>0</v>
      </c>
      <c r="J35" s="12">
        <v>57771.68</v>
      </c>
      <c r="K35" s="8">
        <f t="shared" si="1"/>
        <v>0</v>
      </c>
      <c r="L35" s="8">
        <v>0</v>
      </c>
      <c r="O35" s="7"/>
    </row>
    <row r="36" spans="2:15" ht="12.4" customHeight="1">
      <c r="B36" s="5" t="s">
        <v>55</v>
      </c>
      <c r="C36" s="58" t="s">
        <v>56</v>
      </c>
      <c r="D36" s="59"/>
      <c r="E36" s="59"/>
      <c r="F36" s="60"/>
      <c r="G36" s="8">
        <f t="shared" si="7"/>
        <v>0</v>
      </c>
      <c r="H36" s="8">
        <v>0</v>
      </c>
      <c r="I36" s="12">
        <v>0</v>
      </c>
      <c r="J36" s="12">
        <v>726.28</v>
      </c>
      <c r="K36" s="8">
        <f t="shared" si="1"/>
        <v>0</v>
      </c>
      <c r="L36" s="8">
        <v>0</v>
      </c>
      <c r="O36" s="7"/>
    </row>
    <row r="37" spans="2:15" ht="12.4" customHeight="1">
      <c r="B37" s="5" t="s">
        <v>57</v>
      </c>
      <c r="C37" s="58" t="s">
        <v>58</v>
      </c>
      <c r="D37" s="59"/>
      <c r="E37" s="59"/>
      <c r="F37" s="60"/>
      <c r="G37" s="8">
        <f t="shared" si="7"/>
        <v>0</v>
      </c>
      <c r="H37" s="8">
        <v>0</v>
      </c>
      <c r="I37" s="12">
        <v>0</v>
      </c>
      <c r="J37" s="12">
        <v>170480.35</v>
      </c>
      <c r="K37" s="8">
        <f t="shared" si="1"/>
        <v>0</v>
      </c>
      <c r="L37" s="8">
        <v>0</v>
      </c>
      <c r="N37" s="7"/>
      <c r="O37" s="7"/>
    </row>
    <row r="38" spans="2:15" ht="12.4" customHeight="1">
      <c r="B38" s="5" t="s">
        <v>59</v>
      </c>
      <c r="C38" s="56" t="s">
        <v>60</v>
      </c>
      <c r="D38" s="64"/>
      <c r="E38" s="64"/>
      <c r="F38" s="65"/>
      <c r="G38" s="8">
        <v>0</v>
      </c>
      <c r="H38" s="8">
        <f t="shared" ref="H38" si="8">F38</f>
        <v>0</v>
      </c>
      <c r="I38" s="12">
        <v>1548.38</v>
      </c>
      <c r="J38" s="12">
        <v>0</v>
      </c>
      <c r="K38" s="8">
        <v>0</v>
      </c>
      <c r="L38" s="8">
        <f t="shared" si="1"/>
        <v>0</v>
      </c>
    </row>
    <row r="39" spans="2:15" ht="12.4" customHeight="1">
      <c r="B39" s="5" t="s">
        <v>61</v>
      </c>
      <c r="C39" s="58" t="s">
        <v>62</v>
      </c>
      <c r="D39" s="59"/>
      <c r="E39" s="59"/>
      <c r="F39" s="60"/>
      <c r="G39" s="8">
        <f t="shared" ref="G39" si="9">E39</f>
        <v>0</v>
      </c>
      <c r="H39" s="13">
        <v>10347004.93</v>
      </c>
      <c r="I39" s="12">
        <v>0</v>
      </c>
      <c r="J39" s="12">
        <v>3438676.61</v>
      </c>
      <c r="K39" s="8">
        <f t="shared" si="1"/>
        <v>0</v>
      </c>
      <c r="L39" s="13">
        <v>12636882.699999999</v>
      </c>
      <c r="M39" s="7"/>
      <c r="N39" s="7"/>
      <c r="O39" s="7"/>
    </row>
    <row r="40" spans="2:15" ht="12.4" customHeight="1">
      <c r="B40" s="5" t="s">
        <v>63</v>
      </c>
      <c r="C40" s="58" t="s">
        <v>64</v>
      </c>
      <c r="D40" s="59"/>
      <c r="E40" s="59"/>
      <c r="F40" s="60"/>
      <c r="G40" s="8">
        <f t="shared" ref="G40" si="10">E40</f>
        <v>0</v>
      </c>
      <c r="H40" s="8">
        <v>89414.52</v>
      </c>
      <c r="I40" s="12">
        <v>0</v>
      </c>
      <c r="J40" s="12">
        <v>55960.160000000003</v>
      </c>
      <c r="K40" s="8">
        <f t="shared" si="1"/>
        <v>0</v>
      </c>
      <c r="L40" s="8">
        <f t="shared" si="1"/>
        <v>55960.160000000003</v>
      </c>
    </row>
    <row r="41" spans="2:15" ht="12.4" customHeight="1">
      <c r="B41" s="9">
        <v>860</v>
      </c>
      <c r="C41" s="59" t="s">
        <v>65</v>
      </c>
      <c r="D41" s="59"/>
      <c r="E41" s="59"/>
      <c r="F41" s="59"/>
      <c r="G41" s="8">
        <v>7585060.3300000001</v>
      </c>
      <c r="H41" s="8">
        <f t="shared" ref="H41" si="11">F41</f>
        <v>0</v>
      </c>
      <c r="I41" s="12">
        <v>0</v>
      </c>
      <c r="J41" s="12">
        <v>0</v>
      </c>
      <c r="K41" s="8">
        <v>9547950.6699999999</v>
      </c>
      <c r="L41" s="8">
        <f t="shared" si="1"/>
        <v>0</v>
      </c>
      <c r="M41" s="7"/>
      <c r="N41" s="7"/>
      <c r="O41" s="7"/>
    </row>
    <row r="42" spans="2:15" ht="12.4" customHeight="1">
      <c r="B42" s="10"/>
      <c r="C42" s="72" t="s">
        <v>66</v>
      </c>
      <c r="D42" s="72"/>
      <c r="E42" s="72"/>
      <c r="F42" s="72"/>
      <c r="G42" s="17">
        <f>SUM(G9:G41)</f>
        <v>15467293.279999999</v>
      </c>
      <c r="H42" s="17">
        <f>SUM(H9:H41)</f>
        <v>15467293.279999999</v>
      </c>
      <c r="I42" s="17">
        <f t="shared" ref="I42:L42" si="12">SUM(I9:I41)</f>
        <v>19389216.329999998</v>
      </c>
      <c r="J42" s="17">
        <f t="shared" si="12"/>
        <v>19389216.329999998</v>
      </c>
      <c r="K42" s="17">
        <f t="shared" si="12"/>
        <v>18339808.68</v>
      </c>
      <c r="L42" s="17">
        <f t="shared" si="12"/>
        <v>18339808.68</v>
      </c>
      <c r="M42" s="7"/>
      <c r="N42" s="7"/>
    </row>
    <row r="45" spans="2:15">
      <c r="B45" s="73" t="s">
        <v>84</v>
      </c>
      <c r="C45" s="73"/>
      <c r="D45" s="73"/>
      <c r="E45" s="73"/>
      <c r="F45" s="74">
        <v>45328</v>
      </c>
      <c r="G45" s="73"/>
      <c r="H45" s="73"/>
      <c r="I45" s="73"/>
      <c r="J45" s="73" t="s">
        <v>85</v>
      </c>
      <c r="K45" s="73"/>
      <c r="L45" s="73"/>
      <c r="M45" s="73"/>
    </row>
    <row r="46" spans="2:15">
      <c r="B46" s="73" t="s">
        <v>67</v>
      </c>
      <c r="C46" s="73"/>
      <c r="D46" s="73"/>
      <c r="E46" s="73"/>
      <c r="F46" s="73" t="s">
        <v>68</v>
      </c>
      <c r="G46" s="73"/>
      <c r="H46" s="73"/>
      <c r="I46" s="73"/>
      <c r="J46" s="73" t="s">
        <v>69</v>
      </c>
      <c r="K46" s="73"/>
      <c r="L46" s="73"/>
    </row>
    <row r="48" spans="2:15" ht="32.450000000000003" customHeight="1">
      <c r="G48" s="73"/>
      <c r="H48" s="73"/>
      <c r="J48" s="6"/>
      <c r="K48" s="18"/>
      <c r="L48" s="18"/>
    </row>
  </sheetData>
  <mergeCells count="57">
    <mergeCell ref="B46:E46"/>
    <mergeCell ref="F46:I46"/>
    <mergeCell ref="J46:L46"/>
    <mergeCell ref="G48:H48"/>
    <mergeCell ref="B45:E45"/>
    <mergeCell ref="F45:I45"/>
    <mergeCell ref="C39:F39"/>
    <mergeCell ref="C40:F40"/>
    <mergeCell ref="C41:F41"/>
    <mergeCell ref="C42:F42"/>
    <mergeCell ref="J45:M45"/>
    <mergeCell ref="C38:F38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26:F26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14:F14"/>
    <mergeCell ref="B6:E6"/>
    <mergeCell ref="F6:I6"/>
    <mergeCell ref="J6:L6"/>
    <mergeCell ref="B7:B8"/>
    <mergeCell ref="C7:F8"/>
    <mergeCell ref="G7:H7"/>
    <mergeCell ref="I7:J7"/>
    <mergeCell ref="K7:L7"/>
    <mergeCell ref="C9:F9"/>
    <mergeCell ref="C10:F10"/>
    <mergeCell ref="C11:F11"/>
    <mergeCell ref="C12:F12"/>
    <mergeCell ref="C13:F13"/>
    <mergeCell ref="B1:L1"/>
    <mergeCell ref="B2:E2"/>
    <mergeCell ref="F2:I3"/>
    <mergeCell ref="J2:L2"/>
    <mergeCell ref="B3:E5"/>
    <mergeCell ref="J3:L3"/>
    <mergeCell ref="J4:L4"/>
    <mergeCell ref="J5:L5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  </vt:lpstr>
      <vt:lpstr>2023</vt:lpstr>
      <vt:lpstr>'2023'!Obszar_wydruku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2024-05-10T06:41:59Z</dcterms:modified>
</cp:coreProperties>
</file>